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145" windowHeight="370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<sst xmlns="http://schemas.openxmlformats.org/spreadsheetml/2006/main" count="33" uniqueCount="26">
  <si>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FORMULARIO FIGURE PIANE</t>
  </si>
  <si>
    <t>QUADRATO</t>
  </si>
  <si>
    <t>D</t>
  </si>
  <si>
    <t>P = 4 X L</t>
  </si>
  <si>
    <r>
      <rPr>
        <b/>
        <sz val="11"/>
        <color indexed="8"/>
        <rFont val="Calibri"/>
        <family val="2"/>
      </rPr>
      <t>S = L</t>
    </r>
    <r>
      <rPr>
        <b/>
        <vertAlign val="superscript"/>
        <sz val="11"/>
        <color indexed="8"/>
        <rFont val="Calibri"/>
        <family val="2"/>
      </rPr>
      <t>2</t>
    </r>
  </si>
  <si>
    <r>
      <rPr>
        <b/>
        <sz val="11"/>
        <color indexed="8"/>
        <rFont val="Calibri"/>
        <family val="2"/>
      </rPr>
      <t>D=RADQ(2*L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</si>
  <si>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L</t>
  </si>
  <si>
    <t>P</t>
  </si>
  <si>
    <t>S</t>
  </si>
  <si>
    <t>Diagonale</t>
  </si>
  <si>
    <t>Lato da S</t>
  </si>
  <si>
    <t>Lato da D</t>
  </si>
  <si>
    <t>Formule Inverse</t>
  </si>
  <si>
    <t>L = RADQ(S)</t>
  </si>
  <si>
    <r>
      <t>L = RADQ(D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/2)</t>
    </r>
  </si>
  <si>
    <t>H</t>
  </si>
  <si>
    <t>TRIANGOLO</t>
  </si>
  <si>
    <t>L = P/3</t>
  </si>
  <si>
    <t>H = 2*S/L</t>
  </si>
  <si>
    <t>L da P</t>
  </si>
  <si>
    <t>H da S e L</t>
  </si>
  <si>
    <t>L da S e H</t>
  </si>
  <si>
    <t>L = 2*S/H</t>
  </si>
  <si>
    <t>ALTEZZA</t>
  </si>
  <si>
    <t>P = 3*L</t>
  </si>
  <si>
    <t>S = (L*H)/2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</si>
</sst>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3" applyFont="1" applyBorder="1" applyAlignment="1">
      <alignment/>
    </xf>
    <xf numFmtId="0" fontId="5" fillId="0" borderId="10" xfId="0" applyFont="1" applyBorder="1" applyAlignment="1">
      <alignment/>
    </xf>
    <xf numFmtId="43" fontId="0" fillId="33" borderId="10" xfId="43" applyFont="1" applyFill="1" applyBorder="1" applyAlignment="1">
      <alignment/>
    </xf>
    <xf numFmtId="43" fontId="2" fillId="34" borderId="10" xfId="43" applyFont="1" applyFill="1" applyBorder="1" applyAlignment="1">
      <alignment/>
    </xf>
    <xf numFmtId="43" fontId="0" fillId="34" borderId="10" xfId="43" applyFont="1" applyFill="1" applyBorder="1" applyAlignment="1">
      <alignment/>
    </xf>
    <xf numFmtId="43" fontId="0" fillId="35" borderId="10" xfId="43" applyFont="1" applyFill="1" applyBorder="1" applyAlignment="1">
      <alignment/>
    </xf>
    <xf numFmtId="43" fontId="0" fillId="35" borderId="0" xfId="43" applyFont="1" applyFill="1" applyAlignment="1">
      <alignment/>
    </xf>
    <xf numFmtId="0" fontId="0" fillId="34" borderId="0" xfId="0" applyFill="1" applyAlignment="1">
      <alignment/>
    </xf>
    <xf numFmtId="43" fontId="0" fillId="0" borderId="0" xfId="43" applyFont="1" applyAlignment="1">
      <alignment/>
    </xf>
    <xf numFmtId="43" fontId="3" fillId="0" borderId="10" xfId="43" applyFont="1" applyBorder="1" applyAlignment="1">
      <alignment/>
    </xf>
    <xf numFmtId="43" fontId="3" fillId="0" borderId="10" xfId="43" applyFont="1" applyBorder="1" applyAlignment="1">
      <alignment horizontal="center"/>
    </xf>
    <xf numFmtId="43" fontId="1" fillId="0" borderId="10" xfId="43" applyFont="1" applyBorder="1" applyAlignment="1">
      <alignment/>
    </xf>
    <xf numFmtId="0" fontId="6" fillId="0" borderId="0" xfId="0" applyFont="1" applyAlignment="1">
      <alignment/>
    </xf>
    <xf numFmtId="43" fontId="3" fillId="0" borderId="11" xfId="43" applyFont="1" applyBorder="1" applyAlignment="1">
      <alignment horizontal="center"/>
    </xf>
    <xf numFmtId="43" fontId="1" fillId="0" borderId="11" xfId="43" applyFont="1" applyBorder="1" applyAlignment="1">
      <alignment/>
    </xf>
    <xf numFmtId="43" fontId="1" fillId="0" borderId="12" xfId="43" applyFont="1" applyBorder="1" applyAlignment="1">
      <alignment/>
    </xf>
    <xf numFmtId="43" fontId="0" fillId="0" borderId="10" xfId="43" applyFont="1" applyBorder="1" applyAlignment="1">
      <alignment/>
    </xf>
    <xf numFmtId="0" fontId="0" fillId="0" borderId="10" xfId="0" applyBorder="1" applyAlignment="1">
      <alignment/>
    </xf>
    <xf numFmtId="43" fontId="0" fillId="0" borderId="10" xfId="43" applyFont="1" applyBorder="1" applyAlignment="1">
      <alignment/>
    </xf>
    <xf numFmtId="43" fontId="7" fillId="36" borderId="10" xfId="43" applyFont="1" applyFill="1" applyBorder="1" applyAlignment="1">
      <alignment/>
    </xf>
    <xf numFmtId="43" fontId="7" fillId="36" borderId="12" xfId="43" applyFont="1" applyFill="1" applyBorder="1" applyAlignment="1">
      <alignment/>
    </xf>
    <xf numFmtId="0" fontId="7" fillId="36" borderId="10" xfId="0" applyFont="1" applyFill="1" applyBorder="1" applyAlignment="1">
      <alignment/>
    </xf>
    <xf numFmtId="43" fontId="7" fillId="36" borderId="11" xfId="43" applyFont="1" applyFill="1" applyBorder="1" applyAlignment="1">
      <alignment/>
    </xf>
    <xf numFmtId="43" fontId="7" fillId="33" borderId="10" xfId="43" applyFont="1" applyFill="1" applyBorder="1" applyAlignment="1">
      <alignment/>
    </xf>
    <xf numFmtId="43" fontId="0" fillId="36" borderId="10" xfId="43" applyFont="1" applyFill="1" applyBorder="1" applyAlignment="1">
      <alignment/>
    </xf>
    <xf numFmtId="43" fontId="0" fillId="36" borderId="12" xfId="43" applyFont="1" applyFill="1" applyBorder="1" applyAlignment="1">
      <alignment/>
    </xf>
    <xf numFmtId="43" fontId="3" fillId="0" borderId="0" xfId="43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0</xdr:rowOff>
    </xdr:from>
    <xdr:to>
      <xdr:col>3</xdr:col>
      <xdr:colOff>533400</xdr:colOff>
      <xdr:row>8</xdr:row>
      <xdr:rowOff>180975</xdr:rowOff>
    </xdr:to>
    <xdr:sp>
      <xdr:nvSpPr>
        <xdr:cNvPr id="1" name="Rettangolo 1"/>
        <xdr:cNvSpPr>
          <a:spLocks/>
        </xdr:cNvSpPr>
      </xdr:nvSpPr>
      <xdr:spPr>
        <a:xfrm>
          <a:off x="1238250" y="762000"/>
          <a:ext cx="1123950" cy="942975"/>
        </a:xfrm>
        <a:prstGeom prst="rect">
          <a:avLst/>
        </a:prstGeom>
        <a:solidFill>
          <a:srgbClr val="F2F2F2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180975</xdr:rowOff>
    </xdr:from>
    <xdr:to>
      <xdr:col>3</xdr:col>
      <xdr:colOff>542925</xdr:colOff>
      <xdr:row>8</xdr:row>
      <xdr:rowOff>180975</xdr:rowOff>
    </xdr:to>
    <xdr:sp>
      <xdr:nvSpPr>
        <xdr:cNvPr id="2" name="Connettore 1 3"/>
        <xdr:cNvSpPr>
          <a:spLocks/>
        </xdr:cNvSpPr>
      </xdr:nvSpPr>
      <xdr:spPr>
        <a:xfrm>
          <a:off x="1219200" y="752475"/>
          <a:ext cx="1152525" cy="952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6</xdr:row>
      <xdr:rowOff>104775</xdr:rowOff>
    </xdr:from>
    <xdr:to>
      <xdr:col>2</xdr:col>
      <xdr:colOff>552450</xdr:colOff>
      <xdr:row>6</xdr:row>
      <xdr:rowOff>114300</xdr:rowOff>
    </xdr:to>
    <xdr:sp>
      <xdr:nvSpPr>
        <xdr:cNvPr id="3" name="Connettore 2 14"/>
        <xdr:cNvSpPr>
          <a:spLocks/>
        </xdr:cNvSpPr>
      </xdr:nvSpPr>
      <xdr:spPr>
        <a:xfrm>
          <a:off x="800100" y="1247775"/>
          <a:ext cx="971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0</xdr:rowOff>
    </xdr:from>
    <xdr:ext cx="304800" cy="304800"/>
    <xdr:sp>
      <xdr:nvSpPr>
        <xdr:cNvPr id="1" name="AutoShape 1" descr="2Q=="/>
        <xdr:cNvSpPr>
          <a:spLocks noChangeAspect="1"/>
        </xdr:cNvSpPr>
      </xdr:nvSpPr>
      <xdr:spPr>
        <a:xfrm>
          <a:off x="2514600" y="152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9525</xdr:colOff>
      <xdr:row>4</xdr:row>
      <xdr:rowOff>0</xdr:rowOff>
    </xdr:from>
    <xdr:to>
      <xdr:col>4</xdr:col>
      <xdr:colOff>0</xdr:colOff>
      <xdr:row>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228725" y="762000"/>
          <a:ext cx="1285875" cy="952500"/>
        </a:xfrm>
        <a:prstGeom prst="triangle">
          <a:avLst/>
        </a:prstGeom>
        <a:solidFill>
          <a:srgbClr val="33CCCC"/>
        </a:solidFill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4</xdr:row>
      <xdr:rowOff>19050</xdr:rowOff>
    </xdr:from>
    <xdr:to>
      <xdr:col>3</xdr:col>
      <xdr:colOff>47625</xdr:colOff>
      <xdr:row>9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1866900" y="781050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95250</xdr:rowOff>
    </xdr:from>
    <xdr:to>
      <xdr:col>2</xdr:col>
      <xdr:colOff>581025</xdr:colOff>
      <xdr:row>6</xdr:row>
      <xdr:rowOff>95250</xdr:rowOff>
    </xdr:to>
    <xdr:sp>
      <xdr:nvSpPr>
        <xdr:cNvPr id="4" name="Line 10"/>
        <xdr:cNvSpPr>
          <a:spLocks/>
        </xdr:cNvSpPr>
      </xdr:nvSpPr>
      <xdr:spPr>
        <a:xfrm>
          <a:off x="1238250" y="1238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="115" zoomScaleNormal="115" zoomScalePageLayoutView="0" workbookViewId="0" topLeftCell="A7">
      <selection activeCell="B30" sqref="B30"/>
    </sheetView>
  </sheetViews>
  <sheetFormatPr defaultColWidth="9.140625" defaultRowHeight="15"/>
  <cols>
    <col min="8" max="8" width="8.57421875" style="0" customWidth="1"/>
    <col min="10" max="11" width="11.7109375" style="0" customWidth="1"/>
  </cols>
  <sheetData>
    <row r="1" ht="15">
      <c r="A1" s="1" t="s">
        <v>0</v>
      </c>
    </row>
    <row r="4" ht="15">
      <c r="A4" s="1" t="s">
        <v>1</v>
      </c>
    </row>
    <row r="7" ht="15">
      <c r="B7" t="s">
        <v>2</v>
      </c>
    </row>
    <row r="13" spans="4:11" ht="15">
      <c r="D13" s="6"/>
      <c r="E13" s="3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</row>
    <row r="14" spans="2:11" ht="15">
      <c r="B14" s="1" t="s">
        <v>3</v>
      </c>
      <c r="D14" s="5"/>
      <c r="E14" s="2"/>
      <c r="F14" s="7">
        <v>4</v>
      </c>
      <c r="G14" s="7">
        <f>4*F14</f>
        <v>16</v>
      </c>
      <c r="H14" s="7">
        <f>F14^2</f>
        <v>16</v>
      </c>
      <c r="I14" s="7">
        <f>SQRT(2*F14^2)</f>
        <v>5.656854249492381</v>
      </c>
      <c r="J14" s="10"/>
      <c r="K14" s="11"/>
    </row>
    <row r="15" spans="4:11" ht="15">
      <c r="D15" s="5"/>
      <c r="E15" s="2"/>
      <c r="F15" s="7">
        <v>3</v>
      </c>
      <c r="G15" s="7">
        <f>4*F15</f>
        <v>12</v>
      </c>
      <c r="H15" s="7">
        <f>F15^2</f>
        <v>9</v>
      </c>
      <c r="I15" s="7">
        <f>SQRT(2*F15^2)</f>
        <v>4.242640687119285</v>
      </c>
      <c r="J15" s="10"/>
      <c r="K15" s="11"/>
    </row>
    <row r="16" spans="2:11" ht="17.25">
      <c r="B16" s="1" t="s">
        <v>4</v>
      </c>
      <c r="D16" s="5"/>
      <c r="E16" s="2"/>
      <c r="F16" s="7">
        <v>5</v>
      </c>
      <c r="G16" s="7">
        <f>4*F16</f>
        <v>20</v>
      </c>
      <c r="H16" s="7">
        <f>F16^2</f>
        <v>25</v>
      </c>
      <c r="I16" s="7">
        <f>SQRT(2*F16^2)</f>
        <v>7.0710678118654755</v>
      </c>
      <c r="J16" s="10"/>
      <c r="K16" s="11"/>
    </row>
    <row r="17" spans="4:11" ht="15">
      <c r="D17" s="5"/>
      <c r="E17" s="2"/>
      <c r="F17" s="7">
        <v>7</v>
      </c>
      <c r="G17" s="7">
        <f>4*F17</f>
        <v>28</v>
      </c>
      <c r="H17" s="7">
        <f>F17^2</f>
        <v>49</v>
      </c>
      <c r="I17" s="7">
        <f>SQRT(2*F17^2)</f>
        <v>9.899494936611665</v>
      </c>
      <c r="J17" s="10"/>
      <c r="K17" s="11"/>
    </row>
    <row r="18" spans="2:11" ht="17.25">
      <c r="B18" s="1" t="s">
        <v>5</v>
      </c>
      <c r="D18" s="5"/>
      <c r="E18" s="2"/>
      <c r="F18" s="12"/>
      <c r="G18" s="12"/>
      <c r="H18" s="12"/>
      <c r="I18" s="12"/>
      <c r="J18" s="10"/>
      <c r="K18" s="11"/>
    </row>
    <row r="19" spans="4:11" ht="15">
      <c r="D19" s="8" t="s">
        <v>12</v>
      </c>
      <c r="E19" s="2"/>
      <c r="F19" s="12"/>
      <c r="G19" s="12"/>
      <c r="H19" s="12"/>
      <c r="I19" s="12"/>
      <c r="J19" s="10"/>
      <c r="K19" s="11"/>
    </row>
    <row r="20" spans="4:11" ht="15">
      <c r="D20" s="5"/>
      <c r="E20" s="2"/>
      <c r="F20" s="12"/>
      <c r="G20" s="12"/>
      <c r="H20" s="12"/>
      <c r="I20" s="12"/>
      <c r="J20" s="10"/>
      <c r="K20" s="11"/>
    </row>
    <row r="21" spans="4:11" ht="15">
      <c r="D21" s="4" t="s">
        <v>13</v>
      </c>
      <c r="E21" s="2"/>
      <c r="F21" s="12"/>
      <c r="G21" s="12"/>
      <c r="H21" s="7">
        <v>50</v>
      </c>
      <c r="I21" s="12"/>
      <c r="J21" s="7">
        <f>SQRT(H21)</f>
        <v>7.0710678118654755</v>
      </c>
      <c r="K21" s="11"/>
    </row>
    <row r="22" spans="4:11" ht="15">
      <c r="D22" s="5"/>
      <c r="E22" s="2"/>
      <c r="F22" s="12"/>
      <c r="G22" s="12"/>
      <c r="H22" s="7">
        <v>100</v>
      </c>
      <c r="I22" s="12"/>
      <c r="J22" s="7">
        <f>SQRT(H22)</f>
        <v>10</v>
      </c>
      <c r="K22" s="11"/>
    </row>
    <row r="23" spans="4:11" ht="15">
      <c r="D23" s="5"/>
      <c r="E23" s="2"/>
      <c r="F23" s="12"/>
      <c r="G23" s="12"/>
      <c r="H23" s="7">
        <v>80</v>
      </c>
      <c r="I23" s="12"/>
      <c r="J23" s="9">
        <f>SQRT(H23)</f>
        <v>8.94427190999916</v>
      </c>
      <c r="K23" s="11"/>
    </row>
    <row r="24" spans="4:11" ht="17.25">
      <c r="D24" s="4" t="s">
        <v>14</v>
      </c>
      <c r="E24" s="2"/>
      <c r="F24" s="12"/>
      <c r="G24" s="12"/>
      <c r="H24" s="13"/>
      <c r="I24" s="9">
        <v>5.66</v>
      </c>
      <c r="J24" s="14"/>
      <c r="K24" s="7">
        <f>SQRT(I24^2/2)</f>
        <v>4.002224381515859</v>
      </c>
    </row>
    <row r="25" spans="4:11" ht="15">
      <c r="D25" s="5"/>
      <c r="E25" s="2"/>
      <c r="F25" s="12"/>
      <c r="G25" s="12"/>
      <c r="H25" s="12"/>
      <c r="I25" s="7">
        <v>9.9</v>
      </c>
      <c r="J25" s="11"/>
      <c r="K25" s="7">
        <f>SQRT(I25^2/2)</f>
        <v>7.000357133746821</v>
      </c>
    </row>
    <row r="26" spans="4:11" ht="15">
      <c r="D26" s="5"/>
      <c r="E26" s="2"/>
      <c r="F26" s="12"/>
      <c r="G26" s="12"/>
      <c r="H26" s="12"/>
      <c r="I26" s="7">
        <v>6</v>
      </c>
      <c r="J26" s="11"/>
      <c r="K26" s="7">
        <f>SQRT(I26^2/2)</f>
        <v>4.242640687119285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15" zoomScaleNormal="115" zoomScalePageLayoutView="0" workbookViewId="0" topLeftCell="A7">
      <selection activeCell="K24" sqref="K24"/>
    </sheetView>
  </sheetViews>
  <sheetFormatPr defaultColWidth="9.140625" defaultRowHeight="15"/>
  <cols>
    <col min="4" max="4" width="10.28125" style="0" customWidth="1"/>
    <col min="11" max="11" width="10.00390625" style="0" customWidth="1"/>
    <col min="12" max="12" width="10.57421875" style="0" customWidth="1"/>
  </cols>
  <sheetData>
    <row r="1" ht="15">
      <c r="A1" s="1" t="s">
        <v>0</v>
      </c>
    </row>
    <row r="4" spans="1:12" ht="15">
      <c r="A4" s="1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15">
      <c r="B7" s="15" t="s">
        <v>23</v>
      </c>
      <c r="C7" s="15"/>
      <c r="E7" s="15"/>
      <c r="F7" s="15"/>
      <c r="G7" s="15"/>
      <c r="H7" s="15"/>
      <c r="I7" s="15"/>
      <c r="J7" s="15"/>
      <c r="K7" s="15"/>
      <c r="L7" s="15"/>
    </row>
    <row r="8" spans="2:12" ht="1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15">
      <c r="B9" s="15"/>
      <c r="C9" s="15"/>
      <c r="D9" s="15"/>
      <c r="F9" s="15"/>
      <c r="G9" s="15"/>
      <c r="H9" s="15"/>
      <c r="I9" s="15"/>
      <c r="J9" s="15"/>
      <c r="K9" s="15"/>
      <c r="L9" s="15"/>
    </row>
    <row r="10" spans="2:12" ht="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2" ht="15">
      <c r="B13" s="15"/>
      <c r="C13" s="19"/>
      <c r="D13" s="16"/>
      <c r="E13" s="16"/>
      <c r="F13" s="17" t="s">
        <v>6</v>
      </c>
      <c r="G13" s="17" t="s">
        <v>7</v>
      </c>
      <c r="H13" s="17" t="s">
        <v>15</v>
      </c>
      <c r="I13" s="17" t="s">
        <v>8</v>
      </c>
      <c r="J13" s="17" t="s">
        <v>19</v>
      </c>
      <c r="K13" s="20" t="s">
        <v>20</v>
      </c>
      <c r="L13" s="23" t="s">
        <v>21</v>
      </c>
    </row>
    <row r="14" spans="1:12" ht="15">
      <c r="A14" s="1"/>
      <c r="B14" s="33" t="s">
        <v>24</v>
      </c>
      <c r="C14" s="19"/>
      <c r="D14" s="18"/>
      <c r="E14" s="18"/>
      <c r="F14" s="18">
        <v>3</v>
      </c>
      <c r="G14" s="18">
        <f>F14*3</f>
        <v>9</v>
      </c>
      <c r="H14" s="18">
        <f>SQRT(F14^2+(F14/2)^2)</f>
        <v>3.3541019662496847</v>
      </c>
      <c r="I14" s="18">
        <f>(F14*H14)/2</f>
        <v>5.031152949374527</v>
      </c>
      <c r="J14" s="26"/>
      <c r="K14" s="29"/>
      <c r="L14" s="26"/>
    </row>
    <row r="15" spans="1:12" ht="15">
      <c r="A15" s="1"/>
      <c r="B15" s="33"/>
      <c r="C15" s="19"/>
      <c r="D15" s="18"/>
      <c r="E15" s="18"/>
      <c r="F15" s="18">
        <v>5</v>
      </c>
      <c r="G15" s="18">
        <f>F15*3</f>
        <v>15</v>
      </c>
      <c r="H15" s="18">
        <f>SQRT(F15^2+(F15/2)^2)</f>
        <v>5.5901699437494745</v>
      </c>
      <c r="I15" s="18">
        <f>(F15*H15)/2</f>
        <v>13.975424859373685</v>
      </c>
      <c r="J15" s="26"/>
      <c r="K15" s="29"/>
      <c r="L15" s="26"/>
    </row>
    <row r="16" spans="1:12" ht="15">
      <c r="A16" s="1"/>
      <c r="B16" s="33" t="s">
        <v>25</v>
      </c>
      <c r="C16" s="15"/>
      <c r="D16" s="18"/>
      <c r="E16" s="18"/>
      <c r="F16" s="18">
        <v>7</v>
      </c>
      <c r="G16" s="18">
        <f>F16*3</f>
        <v>21</v>
      </c>
      <c r="H16" s="18">
        <f>SQRT(F16^2+(F16/2)^2)</f>
        <v>7.826237921249264</v>
      </c>
      <c r="I16" s="18">
        <f>(F16*H16)/2</f>
        <v>27.391832724372424</v>
      </c>
      <c r="J16" s="26"/>
      <c r="K16" s="29"/>
      <c r="L16" s="26"/>
    </row>
    <row r="17" spans="1:12" ht="15">
      <c r="A17" s="1"/>
      <c r="B17" s="33"/>
      <c r="C17" s="15"/>
      <c r="D17" s="18"/>
      <c r="E17" s="18"/>
      <c r="F17" s="18">
        <v>9</v>
      </c>
      <c r="G17" s="18">
        <f>F17*3</f>
        <v>27</v>
      </c>
      <c r="H17" s="18">
        <f>SQRT(F17^2+(F17/2)^2)</f>
        <v>10.062305898749054</v>
      </c>
      <c r="I17" s="18">
        <f>(F17*H17)/2</f>
        <v>45.280376544370746</v>
      </c>
      <c r="J17" s="26"/>
      <c r="K17" s="29"/>
      <c r="L17" s="26"/>
    </row>
    <row r="18" spans="1:12" ht="15">
      <c r="A18" s="1"/>
      <c r="B18" s="33" t="s">
        <v>18</v>
      </c>
      <c r="C18" s="15"/>
      <c r="D18" s="18"/>
      <c r="E18" s="18"/>
      <c r="F18" s="26"/>
      <c r="G18" s="26"/>
      <c r="H18" s="26"/>
      <c r="I18" s="26"/>
      <c r="J18" s="26"/>
      <c r="K18" s="29"/>
      <c r="L18" s="26"/>
    </row>
    <row r="19" spans="1:12" ht="15">
      <c r="A19" s="1"/>
      <c r="B19" s="33"/>
      <c r="C19" s="15"/>
      <c r="D19" s="8" t="s">
        <v>12</v>
      </c>
      <c r="E19" s="16"/>
      <c r="F19" s="26"/>
      <c r="G19" s="26"/>
      <c r="H19" s="26"/>
      <c r="I19" s="26"/>
      <c r="J19" s="26"/>
      <c r="K19" s="29"/>
      <c r="L19" s="26"/>
    </row>
    <row r="20" spans="1:12" ht="15">
      <c r="A20" s="1"/>
      <c r="B20" s="33" t="s">
        <v>17</v>
      </c>
      <c r="C20" s="15"/>
      <c r="D20" s="18"/>
      <c r="E20" s="26"/>
      <c r="F20" s="26"/>
      <c r="G20" s="26"/>
      <c r="H20" s="26"/>
      <c r="I20" s="26"/>
      <c r="J20" s="26"/>
      <c r="K20" s="29"/>
      <c r="L20" s="26"/>
    </row>
    <row r="21" spans="1:12" ht="15">
      <c r="A21" s="1"/>
      <c r="B21" s="1"/>
      <c r="D21" s="18" t="s">
        <v>17</v>
      </c>
      <c r="E21" s="26"/>
      <c r="F21" s="26"/>
      <c r="G21" s="18">
        <v>9</v>
      </c>
      <c r="H21" s="26"/>
      <c r="I21" s="26"/>
      <c r="J21" s="30">
        <f>G21/3</f>
        <v>3</v>
      </c>
      <c r="K21" s="29"/>
      <c r="L21" s="26"/>
    </row>
    <row r="22" spans="1:12" ht="15">
      <c r="A22" s="1"/>
      <c r="B22" s="1"/>
      <c r="D22" s="18"/>
      <c r="E22" s="26"/>
      <c r="F22" s="26"/>
      <c r="G22" s="18">
        <v>15</v>
      </c>
      <c r="H22" s="26"/>
      <c r="I22" s="26"/>
      <c r="J22" s="30">
        <f>G22/3</f>
        <v>5</v>
      </c>
      <c r="K22" s="29"/>
      <c r="L22" s="26"/>
    </row>
    <row r="23" spans="1:12" ht="15">
      <c r="A23" s="1"/>
      <c r="D23" s="18"/>
      <c r="E23" s="26"/>
      <c r="F23" s="26"/>
      <c r="G23" s="18">
        <v>21</v>
      </c>
      <c r="H23" s="26"/>
      <c r="I23" s="26"/>
      <c r="J23" s="30">
        <f>G23/3</f>
        <v>7</v>
      </c>
      <c r="K23" s="29"/>
      <c r="L23" s="26"/>
    </row>
    <row r="24" spans="1:12" ht="15">
      <c r="A24" s="1"/>
      <c r="B24" s="1"/>
      <c r="D24" s="18" t="s">
        <v>18</v>
      </c>
      <c r="E24" s="26"/>
      <c r="F24" s="18">
        <v>3</v>
      </c>
      <c r="G24" s="26"/>
      <c r="H24" s="26"/>
      <c r="I24" s="18">
        <v>5.03</v>
      </c>
      <c r="J24" s="26"/>
      <c r="K24" s="21">
        <f>(2*I24/F24)</f>
        <v>3.3533333333333335</v>
      </c>
      <c r="L24" s="31"/>
    </row>
    <row r="25" spans="1:12" ht="15">
      <c r="A25" s="1"/>
      <c r="B25" s="1"/>
      <c r="D25" s="18"/>
      <c r="E25" s="26"/>
      <c r="F25" s="18">
        <v>7</v>
      </c>
      <c r="G25" s="26"/>
      <c r="H25" s="26"/>
      <c r="I25" s="18">
        <v>27.39</v>
      </c>
      <c r="J25" s="26"/>
      <c r="K25" s="21">
        <f>(2*I25/F25)</f>
        <v>7.825714285714286</v>
      </c>
      <c r="L25" s="31"/>
    </row>
    <row r="26" spans="1:12" ht="15">
      <c r="A26" s="1"/>
      <c r="B26" s="1"/>
      <c r="D26" s="22"/>
      <c r="E26" s="27"/>
      <c r="F26" s="22">
        <v>9</v>
      </c>
      <c r="G26" s="27"/>
      <c r="H26" s="27"/>
      <c r="I26" s="22">
        <v>45.28</v>
      </c>
      <c r="J26" s="27"/>
      <c r="K26" s="21">
        <f>(2*I26/F26)</f>
        <v>10.062222222222223</v>
      </c>
      <c r="L26" s="32"/>
    </row>
    <row r="27" spans="4:12" ht="15">
      <c r="D27" s="24"/>
      <c r="E27" s="28"/>
      <c r="F27" s="28"/>
      <c r="G27" s="28"/>
      <c r="H27" s="28"/>
      <c r="I27" s="28"/>
      <c r="J27" s="28"/>
      <c r="K27" s="28"/>
      <c r="L27" s="28"/>
    </row>
    <row r="28" spans="4:12" ht="15">
      <c r="D28" s="24" t="s">
        <v>22</v>
      </c>
      <c r="E28" s="28"/>
      <c r="F28" s="26"/>
      <c r="G28" s="26"/>
      <c r="H28" s="25">
        <v>5.59</v>
      </c>
      <c r="I28" s="25">
        <v>13.98</v>
      </c>
      <c r="J28" s="31"/>
      <c r="K28" s="31"/>
      <c r="L28" s="25">
        <f>(2*I28/H28)</f>
        <v>5.001788908765653</v>
      </c>
    </row>
    <row r="29" spans="4:12" ht="15">
      <c r="D29" s="24"/>
      <c r="E29" s="28"/>
      <c r="F29" s="26"/>
      <c r="G29" s="26"/>
      <c r="H29" s="25">
        <v>7.83</v>
      </c>
      <c r="I29" s="25">
        <v>27.39</v>
      </c>
      <c r="J29" s="31"/>
      <c r="K29" s="31"/>
      <c r="L29" s="25">
        <f>(2*I29/H29)</f>
        <v>6.996168582375479</v>
      </c>
    </row>
    <row r="30" spans="4:12" ht="15">
      <c r="D30" s="24"/>
      <c r="E30" s="28"/>
      <c r="F30" s="26"/>
      <c r="G30" s="26"/>
      <c r="H30" s="25">
        <v>3.35</v>
      </c>
      <c r="I30" s="25">
        <v>5.03</v>
      </c>
      <c r="J30" s="31"/>
      <c r="K30" s="31"/>
      <c r="L30" s="25">
        <f>(2*I30/H30)</f>
        <v>3.002985074626866</v>
      </c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Alunno</dc:creator>
  <cp:keywords/>
  <dc:description/>
  <cp:lastModifiedBy>Alunno</cp:lastModifiedBy>
  <dcterms:created xsi:type="dcterms:W3CDTF">2012-11-09T15:17:06Z</dcterms:created>
  <dcterms:modified xsi:type="dcterms:W3CDTF">2014-02-28T12:11:54Z</dcterms:modified>
  <cp:category/>
  <cp:version/>
  <cp:contentType/>
  <cp:contentStatus/>
</cp:coreProperties>
</file>